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Rl Atividades" sheetId="1" r:id="rId1"/>
    <sheet name="Rl. Extras" sheetId="2" r:id="rId2"/>
  </sheets>
  <definedNames/>
  <calcPr fullCalcOnLoad="1"/>
</workbook>
</file>

<file path=xl/comments1.xml><?xml version="1.0" encoding="utf-8"?>
<comments xmlns="http://schemas.openxmlformats.org/spreadsheetml/2006/main">
  <authors>
    <author>Emater</author>
  </authors>
  <commentList>
    <comment ref="A4" authorId="0">
      <text>
        <r>
          <rPr>
            <sz val="8"/>
            <rFont val="Tahoma"/>
            <family val="0"/>
          </rPr>
          <t xml:space="preserve">Informe a Matrícula do Empregado
</t>
        </r>
      </text>
    </comment>
    <comment ref="C4" authorId="0">
      <text>
        <r>
          <rPr>
            <sz val="8"/>
            <rFont val="Tahoma"/>
            <family val="0"/>
          </rPr>
          <t xml:space="preserve">Informe o Nome Completo do Empregado
</t>
        </r>
      </text>
    </comment>
    <comment ref="E6" authorId="0">
      <text>
        <r>
          <rPr>
            <sz val="8"/>
            <rFont val="Tahoma"/>
            <family val="0"/>
          </rPr>
          <t xml:space="preserve">Informe o Cargo do Empregado.
</t>
        </r>
      </text>
    </comment>
  </commentList>
</comments>
</file>

<file path=xl/comments2.xml><?xml version="1.0" encoding="utf-8"?>
<comments xmlns="http://schemas.openxmlformats.org/spreadsheetml/2006/main">
  <authors>
    <author>Emater</author>
  </authors>
  <commentList>
    <comment ref="J3" authorId="0">
      <text>
        <r>
          <rPr>
            <sz val="8"/>
            <rFont val="Tahoma"/>
            <family val="0"/>
          </rPr>
          <t xml:space="preserve">Inserir Formato:
DD/MM/AAAA
</t>
        </r>
      </text>
    </comment>
    <comment ref="B5" authorId="0">
      <text>
        <r>
          <rPr>
            <sz val="8"/>
            <rFont val="Tahoma"/>
            <family val="0"/>
          </rPr>
          <t xml:space="preserve">Informe a Matrícula do Empregado
</t>
        </r>
      </text>
    </comment>
    <comment ref="D5" authorId="0">
      <text>
        <r>
          <rPr>
            <sz val="8"/>
            <rFont val="Tahoma"/>
            <family val="0"/>
          </rPr>
          <t xml:space="preserve">Informe o Nome Completo do Empregado
</t>
        </r>
      </text>
    </comment>
    <comment ref="B7" authorId="0">
      <text>
        <r>
          <rPr>
            <sz val="8"/>
            <rFont val="Tahoma"/>
            <family val="0"/>
          </rPr>
          <t xml:space="preserve">Informe a Lotação do Empregado.
</t>
        </r>
      </text>
    </comment>
    <comment ref="F7" authorId="0">
      <text>
        <r>
          <rPr>
            <sz val="8"/>
            <rFont val="Tahoma"/>
            <family val="0"/>
          </rPr>
          <t xml:space="preserve">Informe o Cargo do Empregado.
</t>
        </r>
      </text>
    </comment>
    <comment ref="B10" authorId="0">
      <text>
        <r>
          <rPr>
            <sz val="8"/>
            <rFont val="Tahoma"/>
            <family val="0"/>
          </rPr>
          <t xml:space="preserve">Observação:
- Não Precisa Preencher o Campo DIA, o mesmo está configurado de acordo o Campo MÊS.
</t>
        </r>
      </text>
    </comment>
    <comment ref="D10" authorId="0">
      <text>
        <r>
          <rPr>
            <sz val="8"/>
            <rFont val="Tahoma"/>
            <family val="0"/>
          </rPr>
          <t xml:space="preserve">Observação:
- Marque somente " X ", quando o dia for feriado, com esse procedimento as Horas Extras terão o percentual de 100%.
</t>
        </r>
      </text>
    </comment>
    <comment ref="E10" authorId="0">
      <text>
        <r>
          <rPr>
            <sz val="8"/>
            <rFont val="Tahoma"/>
            <family val="0"/>
          </rPr>
          <t xml:space="preserve">Aviso:
- Campo Calculado não precisa preencher.
</t>
        </r>
      </text>
    </comment>
    <comment ref="F10" authorId="0">
      <text>
        <r>
          <rPr>
            <sz val="8"/>
            <rFont val="Tahoma"/>
            <family val="0"/>
          </rPr>
          <t xml:space="preserve">Observação:
Preencha Formato PM ( 24 h ).
</t>
        </r>
      </text>
    </comment>
    <comment ref="H10" authorId="0">
      <text>
        <r>
          <rPr>
            <sz val="8"/>
            <rFont val="Tahoma"/>
            <family val="0"/>
          </rPr>
          <t xml:space="preserve">Observação:
- Preencha Formato PM ( 24 h ).
</t>
        </r>
      </text>
    </comment>
    <comment ref="J10" authorId="0">
      <text>
        <r>
          <rPr>
            <sz val="8"/>
            <rFont val="Tahoma"/>
            <family val="0"/>
          </rPr>
          <t xml:space="preserve">Observação:
- Não Precisa Preencher, Campo Calculado.
</t>
        </r>
      </text>
    </comment>
    <comment ref="J43" authorId="0">
      <text>
        <r>
          <rPr>
            <sz val="8"/>
            <rFont val="Tahoma"/>
            <family val="0"/>
          </rPr>
          <t xml:space="preserve">Observação:
- Não Precisa Preencher, Campo Calculado.
</t>
        </r>
      </text>
    </comment>
    <comment ref="G44" authorId="0">
      <text>
        <r>
          <rPr>
            <sz val="8"/>
            <rFont val="Tahoma"/>
            <family val="0"/>
          </rPr>
          <t xml:space="preserve">Observação:
- Campo Calculado, não Precisa Preencher.
</t>
        </r>
      </text>
    </comment>
    <comment ref="G45" authorId="0">
      <text>
        <r>
          <rPr>
            <sz val="8"/>
            <rFont val="Tahoma"/>
            <family val="0"/>
          </rPr>
          <t xml:space="preserve">Observação:
- Campo Calculado, não Precisa Preencher.
</t>
        </r>
      </text>
    </comment>
    <comment ref="G46" authorId="0">
      <text>
        <r>
          <rPr>
            <sz val="8"/>
            <rFont val="Tahoma"/>
            <family val="0"/>
          </rPr>
          <t xml:space="preserve">Observação:
- Campo Calculado, não  precisa Preencher.
</t>
        </r>
      </text>
    </comment>
  </commentList>
</comments>
</file>

<file path=xl/sharedStrings.xml><?xml version="1.0" encoding="utf-8"?>
<sst xmlns="http://schemas.openxmlformats.org/spreadsheetml/2006/main" count="47" uniqueCount="40">
  <si>
    <t>RELATÓRIO MENSAL DE HORAS EXTRAS</t>
  </si>
  <si>
    <t>HORÁRIO</t>
  </si>
  <si>
    <t>DIA</t>
  </si>
  <si>
    <t>TOTAL DE</t>
  </si>
  <si>
    <t>ENTRADA</t>
  </si>
  <si>
    <t>SAÍDA</t>
  </si>
  <si>
    <t>HORAS</t>
  </si>
  <si>
    <t>Feriado</t>
  </si>
  <si>
    <t>Marque " X "</t>
  </si>
  <si>
    <t>%</t>
  </si>
  <si>
    <t>Matricula:</t>
  </si>
  <si>
    <t>Nome:</t>
  </si>
  <si>
    <t>Lotação:</t>
  </si>
  <si>
    <t>Soma das Horas Extras Realizadas:</t>
  </si>
  <si>
    <t>1º Período</t>
  </si>
  <si>
    <t>2º Período</t>
  </si>
  <si>
    <t>Assinatura do Empregado:</t>
  </si>
  <si>
    <t>Autorizo Superior Imediato (Assinatura e Carimbo)</t>
  </si>
  <si>
    <t>Mês:</t>
  </si>
  <si>
    <t>Data:</t>
  </si>
  <si>
    <t>CONSIDERAÇÕES DAS HORAS EXTRAS: A) Para os dias úteis só poderá fazer no máximo 02 (duas) horas extras após o expediente; B) Para os finais de semana e feriados só podera fazer no máximo 07 (sete) horas extras (obedecendo o intervalo da refeição); C) Por mês, só poderá realizar no máximo 60 (sessenta) horas extras. D) Na sexta-feira só é permitido horas extras após às 18:00h.</t>
  </si>
  <si>
    <t>CARGO</t>
  </si>
  <si>
    <t>TOTAL DE HORAS EXTRAS &gt;&gt;&gt;&gt;&gt;&gt;&gt;&gt;&gt;&gt;&gt;&gt;&gt;&gt;:</t>
  </si>
  <si>
    <t xml:space="preserve">?      </t>
  </si>
  <si>
    <t>FISCAL TRIBBUTARIO</t>
  </si>
  <si>
    <t>RELATÓRIO DE ATIVIDADES</t>
  </si>
  <si>
    <t xml:space="preserve">Nome do Servidor </t>
  </si>
  <si>
    <t>horario</t>
  </si>
  <si>
    <t>saida</t>
  </si>
  <si>
    <t>entra</t>
  </si>
  <si>
    <t>semana</t>
  </si>
  <si>
    <t>Dia</t>
  </si>
  <si>
    <t>Local de Trabalho</t>
  </si>
  <si>
    <t xml:space="preserve">mês referencia </t>
  </si>
  <si>
    <t>Descrição das Atividades Realizadas.</t>
  </si>
  <si>
    <t xml:space="preserve">Quantidade de Horas com Adicional </t>
  </si>
  <si>
    <t>Cargo/Função</t>
  </si>
  <si>
    <t>Declaro que as informações acima são verdadeira:</t>
  </si>
  <si>
    <t xml:space="preserve"> Autorizado  Data:_____/_____/_________</t>
  </si>
  <si>
    <t>Este documento deve ser anexado junto ao Relatorio de horas extras, e confrntado com a folha de ponto do servidor.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</si>
</sst>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\-yy"/>
    <numFmt numFmtId="173" formatCode="h:mm"/>
    <numFmt numFmtId="174" formatCode="00"/>
    <numFmt numFmtId="175" formatCode="h:mm:ss"/>
    <numFmt numFmtId="176" formatCode="[$-416]dddd\,\ d&quot; de &quot;mmmm&quot; de &quot;yyyy"/>
    <numFmt numFmtId="177" formatCode="d/m;@"/>
    <numFmt numFmtId="178" formatCode="[$-416]d\-mmm;@"/>
    <numFmt numFmtId="179" formatCode="[$-416]mmm\-yy;@"/>
    <numFmt numFmtId="180" formatCode="h:mm;@"/>
    <numFmt numFmtId="181" formatCode="mm:ss.0;@"/>
    <numFmt numFmtId="182" formatCode="[h]:mm:ss;@"/>
    <numFmt numFmtId="183" formatCode="[$-416]mmmm\-yy;@"/>
    <numFmt numFmtId="184" formatCode="d"/>
    <numFmt numFmtId="185" formatCode="[h]:mm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F800]dddd\,\ mmmm\ dd\,\ yyyy"/>
    <numFmt numFmtId="191" formatCode="[$-416]d\ mmmm\,\ yyyy;@"/>
  </numFmts>
  <fonts count="5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18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ahoma"/>
      <family val="2"/>
    </font>
    <font>
      <sz val="9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177" fontId="2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" fillId="0" borderId="2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20" fontId="0" fillId="0" borderId="0" xfId="0" applyNumberFormat="1" applyBorder="1" applyAlignment="1">
      <alignment/>
    </xf>
    <xf numFmtId="0" fontId="4" fillId="0" borderId="23" xfId="0" applyFont="1" applyBorder="1" applyAlignment="1">
      <alignment horizontal="center"/>
    </xf>
    <xf numFmtId="20" fontId="6" fillId="33" borderId="24" xfId="0" applyNumberFormat="1" applyFont="1" applyFill="1" applyBorder="1" applyAlignment="1">
      <alignment horizontal="center" vertical="center"/>
    </xf>
    <xf numFmtId="185" fontId="3" fillId="34" borderId="25" xfId="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/>
    </xf>
    <xf numFmtId="182" fontId="3" fillId="0" borderId="21" xfId="0" applyNumberFormat="1" applyFont="1" applyFill="1" applyBorder="1" applyAlignment="1">
      <alignment horizontal="left" vertical="center"/>
    </xf>
    <xf numFmtId="20" fontId="2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wrapText="1"/>
    </xf>
    <xf numFmtId="0" fontId="14" fillId="0" borderId="0" xfId="0" applyFont="1" applyAlignment="1">
      <alignment/>
    </xf>
    <xf numFmtId="0" fontId="11" fillId="34" borderId="25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11" fillId="34" borderId="2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1" fontId="1" fillId="0" borderId="18" xfId="0" applyNumberFormat="1" applyFont="1" applyBorder="1" applyAlignment="1">
      <alignment horizontal="left"/>
    </xf>
    <xf numFmtId="11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9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5" fontId="3" fillId="0" borderId="2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85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>
      <alignment horizontal="center"/>
    </xf>
    <xf numFmtId="0" fontId="3" fillId="0" borderId="18" xfId="0" applyFont="1" applyBorder="1" applyAlignment="1" applyProtection="1">
      <alignment vertical="center"/>
      <protection locked="0"/>
    </xf>
    <xf numFmtId="0" fontId="14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183" fontId="1" fillId="0" borderId="29" xfId="0" applyNumberFormat="1" applyFont="1" applyBorder="1" applyAlignment="1">
      <alignment horizontal="center"/>
    </xf>
    <xf numFmtId="183" fontId="1" fillId="0" borderId="13" xfId="0" applyNumberFormat="1" applyFont="1" applyBorder="1" applyAlignment="1">
      <alignment horizont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 vertical="center"/>
      <protection locked="0"/>
    </xf>
    <xf numFmtId="11" fontId="3" fillId="0" borderId="10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83" fontId="5" fillId="35" borderId="29" xfId="0" applyNumberFormat="1" applyFont="1" applyFill="1" applyBorder="1" applyAlignment="1">
      <alignment horizontal="center"/>
    </xf>
    <xf numFmtId="183" fontId="5" fillId="35" borderId="13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/>
    </xf>
    <xf numFmtId="0" fontId="13" fillId="35" borderId="29" xfId="0" applyFont="1" applyFill="1" applyBorder="1" applyAlignment="1">
      <alignment horizontal="left"/>
    </xf>
    <xf numFmtId="0" fontId="13" fillId="35" borderId="30" xfId="0" applyFont="1" applyFill="1" applyBorder="1" applyAlignment="1">
      <alignment horizontal="left"/>
    </xf>
    <xf numFmtId="0" fontId="13" fillId="35" borderId="13" xfId="0" applyFont="1" applyFill="1" applyBorder="1" applyAlignment="1">
      <alignment horizontal="left"/>
    </xf>
    <xf numFmtId="0" fontId="33" fillId="35" borderId="29" xfId="0" applyFont="1" applyFill="1" applyBorder="1" applyAlignment="1">
      <alignment horizontal="left" vertical="center"/>
    </xf>
    <xf numFmtId="0" fontId="33" fillId="35" borderId="13" xfId="0" applyFont="1" applyFill="1" applyBorder="1" applyAlignment="1">
      <alignment horizontal="left" vertical="center"/>
    </xf>
    <xf numFmtId="0" fontId="33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3" fontId="3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31" xfId="0" applyNumberFormat="1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0" fillId="0" borderId="34" xfId="0" applyFont="1" applyBorder="1" applyAlignment="1">
      <alignment horizontal="left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3" fillId="35" borderId="35" xfId="0" applyFont="1" applyFill="1" applyBorder="1" applyAlignment="1">
      <alignment horizontal="center"/>
    </xf>
    <xf numFmtId="0" fontId="4" fillId="35" borderId="0" xfId="0" applyFont="1" applyFill="1" applyBorder="1" applyAlignment="1">
      <alignment vertical="center"/>
    </xf>
    <xf numFmtId="0" fontId="13" fillId="35" borderId="35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left" vertical="center"/>
      <protection locked="0"/>
    </xf>
    <xf numFmtId="183" fontId="3" fillId="0" borderId="22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12"/>
      </font>
    </dxf>
    <dxf>
      <font>
        <color indexed="9"/>
      </font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12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SheetLayoutView="100" zoomScalePageLayoutView="0" workbookViewId="0" topLeftCell="A31">
      <selection activeCell="F26" sqref="F26"/>
    </sheetView>
  </sheetViews>
  <sheetFormatPr defaultColWidth="9.140625" defaultRowHeight="12.75"/>
  <cols>
    <col min="1" max="1" width="5.7109375" style="0" bestFit="1" customWidth="1"/>
    <col min="2" max="2" width="9.57421875" style="7" bestFit="1" customWidth="1"/>
    <col min="3" max="3" width="9.421875" style="0" customWidth="1"/>
    <col min="4" max="4" width="7.57421875" style="0" customWidth="1"/>
    <col min="5" max="5" width="0.2890625" style="0" hidden="1" customWidth="1"/>
    <col min="6" max="6" width="58.00390625" style="31" customWidth="1"/>
  </cols>
  <sheetData>
    <row r="1" ht="12.75"/>
    <row r="2" spans="1:9" ht="36" customHeight="1">
      <c r="A2" s="89" t="s">
        <v>25</v>
      </c>
      <c r="B2" s="90"/>
      <c r="C2" s="90"/>
      <c r="D2" s="90"/>
      <c r="E2" s="90"/>
      <c r="F2" s="90"/>
      <c r="G2" s="2"/>
      <c r="H2" s="2"/>
      <c r="I2" s="2"/>
    </row>
    <row r="3" spans="1:9" ht="9" customHeight="1">
      <c r="A3" s="93" t="s">
        <v>10</v>
      </c>
      <c r="B3" s="93"/>
      <c r="C3" s="94" t="s">
        <v>26</v>
      </c>
      <c r="D3" s="94"/>
      <c r="E3" s="94"/>
      <c r="F3" s="94"/>
      <c r="G3" s="78"/>
      <c r="H3" s="78"/>
      <c r="I3" s="78"/>
    </row>
    <row r="4" spans="1:9" ht="18.75" customHeight="1" thickBot="1">
      <c r="A4" s="88"/>
      <c r="B4" s="110"/>
      <c r="C4" s="114"/>
      <c r="D4" s="114"/>
      <c r="E4" s="114"/>
      <c r="F4" s="114"/>
      <c r="G4" s="79"/>
      <c r="H4" s="79"/>
      <c r="I4" s="79"/>
    </row>
    <row r="5" spans="1:9" ht="9.75" customHeight="1" thickBot="1">
      <c r="A5" s="91" t="s">
        <v>33</v>
      </c>
      <c r="B5" s="92"/>
      <c r="C5" s="111" t="s">
        <v>12</v>
      </c>
      <c r="D5" s="111"/>
      <c r="E5" s="112" t="s">
        <v>21</v>
      </c>
      <c r="F5" s="113" t="s">
        <v>32</v>
      </c>
      <c r="G5" s="80"/>
      <c r="H5" s="80"/>
      <c r="I5" s="80"/>
    </row>
    <row r="6" spans="1:9" ht="13.5" customHeight="1" thickBot="1">
      <c r="A6" s="84">
        <v>43952</v>
      </c>
      <c r="B6" s="85"/>
      <c r="C6" s="83"/>
      <c r="D6" s="86"/>
      <c r="E6" s="76" t="s">
        <v>24</v>
      </c>
      <c r="F6" s="115"/>
      <c r="G6" s="79"/>
      <c r="H6" s="79"/>
      <c r="I6" s="79"/>
    </row>
    <row r="7" spans="1:9" ht="15">
      <c r="A7" s="81" t="s">
        <v>31</v>
      </c>
      <c r="B7" s="81" t="s">
        <v>30</v>
      </c>
      <c r="C7" s="81" t="s">
        <v>27</v>
      </c>
      <c r="D7" s="81"/>
      <c r="E7" s="79"/>
      <c r="F7" s="109" t="s">
        <v>34</v>
      </c>
      <c r="G7" s="79"/>
      <c r="H7" s="79"/>
      <c r="I7" s="79"/>
    </row>
    <row r="8" spans="1:9" ht="9" customHeight="1">
      <c r="A8" s="81"/>
      <c r="B8" s="81"/>
      <c r="C8" s="82" t="s">
        <v>29</v>
      </c>
      <c r="D8" s="82" t="s">
        <v>28</v>
      </c>
      <c r="E8" s="79"/>
      <c r="F8" s="109"/>
      <c r="G8" s="79"/>
      <c r="H8" s="79"/>
      <c r="I8" s="79"/>
    </row>
    <row r="9" spans="1:9" ht="12.75">
      <c r="A9" s="9">
        <f>A6</f>
        <v>43952</v>
      </c>
      <c r="B9" s="10" t="str">
        <f>TEXT(A9,"dddd")</f>
        <v>sexta-feira</v>
      </c>
      <c r="C9" s="29"/>
      <c r="D9" s="29"/>
      <c r="E9" s="25"/>
      <c r="F9" s="77"/>
      <c r="G9" s="2"/>
      <c r="H9" s="2"/>
      <c r="I9" s="2"/>
    </row>
    <row r="10" spans="1:6" ht="12.75">
      <c r="A10" s="11">
        <f>A9+1</f>
        <v>43953</v>
      </c>
      <c r="B10" s="10" t="str">
        <f aca="true" t="shared" si="0" ref="B10:B39">TEXT(A10,"dddd")</f>
        <v>sábado</v>
      </c>
      <c r="C10" s="29"/>
      <c r="D10" s="29"/>
      <c r="E10" s="25">
        <f>D10-C10</f>
        <v>0</v>
      </c>
      <c r="F10" s="30"/>
    </row>
    <row r="11" spans="1:6" ht="12.75">
      <c r="A11" s="11">
        <f aca="true" t="shared" si="1" ref="A11:A39">A10+1</f>
        <v>43954</v>
      </c>
      <c r="B11" s="10" t="str">
        <f t="shared" si="0"/>
        <v>domingo</v>
      </c>
      <c r="C11" s="29"/>
      <c r="D11" s="29"/>
      <c r="E11" s="25">
        <f>D11-C11</f>
        <v>0</v>
      </c>
      <c r="F11" s="30"/>
    </row>
    <row r="12" spans="1:6" ht="12.75">
      <c r="A12" s="11">
        <f t="shared" si="1"/>
        <v>43955</v>
      </c>
      <c r="B12" s="10" t="str">
        <f t="shared" si="0"/>
        <v>segunda-feira</v>
      </c>
      <c r="C12" s="29"/>
      <c r="D12" s="29"/>
      <c r="E12" s="25">
        <f>D12-C12</f>
        <v>0</v>
      </c>
      <c r="F12" s="30"/>
    </row>
    <row r="13" spans="1:6" ht="12.75">
      <c r="A13" s="11">
        <f t="shared" si="1"/>
        <v>43956</v>
      </c>
      <c r="B13" s="10" t="str">
        <f t="shared" si="0"/>
        <v>terça-feira</v>
      </c>
      <c r="C13" s="29"/>
      <c r="D13" s="29"/>
      <c r="E13" s="25">
        <f>D13-C13</f>
        <v>0</v>
      </c>
      <c r="F13" s="30"/>
    </row>
    <row r="14" spans="1:6" ht="12.75">
      <c r="A14" s="11">
        <f t="shared" si="1"/>
        <v>43957</v>
      </c>
      <c r="B14" s="10" t="str">
        <f t="shared" si="0"/>
        <v>quarta-feira</v>
      </c>
      <c r="C14" s="29"/>
      <c r="D14" s="29"/>
      <c r="E14" s="25">
        <f>D14-C14</f>
        <v>0</v>
      </c>
      <c r="F14" s="30"/>
    </row>
    <row r="15" spans="1:6" ht="12.75">
      <c r="A15" s="11">
        <f t="shared" si="1"/>
        <v>43958</v>
      </c>
      <c r="B15" s="10" t="str">
        <f t="shared" si="0"/>
        <v>quinta-feira</v>
      </c>
      <c r="C15" s="29"/>
      <c r="D15" s="29"/>
      <c r="E15" s="25"/>
      <c r="F15" s="30"/>
    </row>
    <row r="16" spans="1:6" ht="12.75">
      <c r="A16" s="11">
        <f t="shared" si="1"/>
        <v>43959</v>
      </c>
      <c r="B16" s="10" t="str">
        <f t="shared" si="0"/>
        <v>sexta-feira</v>
      </c>
      <c r="C16" s="29"/>
      <c r="D16" s="29"/>
      <c r="E16" s="25"/>
      <c r="F16" s="30"/>
    </row>
    <row r="17" spans="1:6" ht="12.75">
      <c r="A17" s="11">
        <f>A16+1</f>
        <v>43960</v>
      </c>
      <c r="B17" s="10" t="str">
        <f t="shared" si="0"/>
        <v>sábado</v>
      </c>
      <c r="C17" s="29"/>
      <c r="D17" s="29"/>
      <c r="E17" s="25">
        <f>D17-C17</f>
        <v>0</v>
      </c>
      <c r="F17" s="30"/>
    </row>
    <row r="18" spans="1:6" ht="12.75">
      <c r="A18" s="11">
        <f t="shared" si="1"/>
        <v>43961</v>
      </c>
      <c r="B18" s="10" t="str">
        <f t="shared" si="0"/>
        <v>domingo</v>
      </c>
      <c r="C18" s="29"/>
      <c r="D18" s="29"/>
      <c r="E18" s="25">
        <f>D18-C18</f>
        <v>0</v>
      </c>
      <c r="F18" s="30"/>
    </row>
    <row r="19" spans="1:6" ht="12.75">
      <c r="A19" s="11">
        <f t="shared" si="1"/>
        <v>43962</v>
      </c>
      <c r="B19" s="10" t="str">
        <f t="shared" si="0"/>
        <v>segunda-feira</v>
      </c>
      <c r="C19" s="29"/>
      <c r="D19" s="29"/>
      <c r="E19" s="25">
        <f>D19-C19</f>
        <v>0</v>
      </c>
      <c r="F19" s="30"/>
    </row>
    <row r="20" spans="1:6" ht="12.75">
      <c r="A20" s="11">
        <f t="shared" si="1"/>
        <v>43963</v>
      </c>
      <c r="B20" s="10" t="str">
        <f t="shared" si="0"/>
        <v>terça-feira</v>
      </c>
      <c r="C20" s="29"/>
      <c r="D20" s="29"/>
      <c r="E20" s="25">
        <f>D20-C20</f>
        <v>0</v>
      </c>
      <c r="F20" s="30"/>
    </row>
    <row r="21" spans="1:6" ht="12.75">
      <c r="A21" s="11">
        <f t="shared" si="1"/>
        <v>43964</v>
      </c>
      <c r="B21" s="10" t="str">
        <f t="shared" si="0"/>
        <v>quarta-feira</v>
      </c>
      <c r="C21" s="29"/>
      <c r="D21" s="29"/>
      <c r="E21" s="25"/>
      <c r="F21" s="30"/>
    </row>
    <row r="22" spans="1:6" ht="12.75">
      <c r="A22" s="11">
        <f t="shared" si="1"/>
        <v>43965</v>
      </c>
      <c r="B22" s="10" t="str">
        <f t="shared" si="0"/>
        <v>quinta-feira</v>
      </c>
      <c r="C22" s="29"/>
      <c r="D22" s="29"/>
      <c r="E22" s="25"/>
      <c r="F22" s="30"/>
    </row>
    <row r="23" spans="1:6" ht="12.75">
      <c r="A23" s="11">
        <f t="shared" si="1"/>
        <v>43966</v>
      </c>
      <c r="B23" s="10" t="str">
        <f t="shared" si="0"/>
        <v>sexta-feira</v>
      </c>
      <c r="C23" s="29"/>
      <c r="D23" s="29"/>
      <c r="E23" s="25"/>
      <c r="F23" s="30"/>
    </row>
    <row r="24" spans="1:6" ht="12.75">
      <c r="A24" s="11">
        <f t="shared" si="1"/>
        <v>43967</v>
      </c>
      <c r="B24" s="10" t="str">
        <f t="shared" si="0"/>
        <v>sábado</v>
      </c>
      <c r="C24" s="29"/>
      <c r="D24" s="29"/>
      <c r="E24" s="25">
        <f>D24-C24</f>
        <v>0</v>
      </c>
      <c r="F24" s="30"/>
    </row>
    <row r="25" spans="1:6" ht="12.75">
      <c r="A25" s="11">
        <f t="shared" si="1"/>
        <v>43968</v>
      </c>
      <c r="B25" s="10" t="str">
        <f t="shared" si="0"/>
        <v>domingo</v>
      </c>
      <c r="C25" s="29"/>
      <c r="D25" s="29"/>
      <c r="E25" s="25">
        <f>D25-C25</f>
        <v>0</v>
      </c>
      <c r="F25" s="30"/>
    </row>
    <row r="26" spans="1:6" ht="12.75">
      <c r="A26" s="11">
        <f t="shared" si="1"/>
        <v>43969</v>
      </c>
      <c r="B26" s="10" t="str">
        <f t="shared" si="0"/>
        <v>segunda-feira</v>
      </c>
      <c r="C26" s="29"/>
      <c r="D26" s="29"/>
      <c r="E26" s="25">
        <f>D26-C26</f>
        <v>0</v>
      </c>
      <c r="F26" s="30"/>
    </row>
    <row r="27" spans="1:6" ht="12.75">
      <c r="A27" s="11">
        <f t="shared" si="1"/>
        <v>43970</v>
      </c>
      <c r="B27" s="10" t="str">
        <f t="shared" si="0"/>
        <v>terça-feira</v>
      </c>
      <c r="C27" s="29"/>
      <c r="D27" s="29"/>
      <c r="E27" s="25">
        <f>D27-C27</f>
        <v>0</v>
      </c>
      <c r="F27" s="30"/>
    </row>
    <row r="28" spans="1:6" ht="12.75">
      <c r="A28" s="11">
        <f t="shared" si="1"/>
        <v>43971</v>
      </c>
      <c r="B28" s="10" t="str">
        <f t="shared" si="0"/>
        <v>quarta-feira</v>
      </c>
      <c r="C28" s="29"/>
      <c r="D28" s="29"/>
      <c r="E28" s="25"/>
      <c r="F28" s="30"/>
    </row>
    <row r="29" spans="1:6" ht="12.75">
      <c r="A29" s="11">
        <f t="shared" si="1"/>
        <v>43972</v>
      </c>
      <c r="B29" s="10" t="str">
        <f t="shared" si="0"/>
        <v>quinta-feira</v>
      </c>
      <c r="C29" s="29"/>
      <c r="D29" s="29"/>
      <c r="E29" s="25"/>
      <c r="F29" s="30"/>
    </row>
    <row r="30" spans="1:6" ht="12.75">
      <c r="A30" s="11">
        <f t="shared" si="1"/>
        <v>43973</v>
      </c>
      <c r="B30" s="10" t="str">
        <f t="shared" si="0"/>
        <v>sexta-feira</v>
      </c>
      <c r="C30" s="29"/>
      <c r="D30" s="29"/>
      <c r="E30" s="25"/>
      <c r="F30" s="30"/>
    </row>
    <row r="31" spans="1:6" ht="12.75">
      <c r="A31" s="11">
        <f t="shared" si="1"/>
        <v>43974</v>
      </c>
      <c r="B31" s="10" t="str">
        <f t="shared" si="0"/>
        <v>sábado</v>
      </c>
      <c r="C31" s="29"/>
      <c r="D31" s="29"/>
      <c r="E31" s="25">
        <f>D31-C31</f>
        <v>0</v>
      </c>
      <c r="F31" s="30"/>
    </row>
    <row r="32" spans="1:6" ht="12.75">
      <c r="A32" s="11">
        <f t="shared" si="1"/>
        <v>43975</v>
      </c>
      <c r="B32" s="10" t="str">
        <f t="shared" si="0"/>
        <v>domingo</v>
      </c>
      <c r="C32" s="29"/>
      <c r="D32" s="29"/>
      <c r="E32" s="25">
        <f>D32-C32</f>
        <v>0</v>
      </c>
      <c r="F32" s="30"/>
    </row>
    <row r="33" spans="1:6" ht="12.75">
      <c r="A33" s="11">
        <f t="shared" si="1"/>
        <v>43976</v>
      </c>
      <c r="B33" s="10" t="str">
        <f t="shared" si="0"/>
        <v>segunda-feira</v>
      </c>
      <c r="C33" s="29"/>
      <c r="D33" s="29"/>
      <c r="E33" s="25">
        <f>D33-C33</f>
        <v>0</v>
      </c>
      <c r="F33" s="30"/>
    </row>
    <row r="34" spans="1:6" ht="12.75">
      <c r="A34" s="11">
        <f t="shared" si="1"/>
        <v>43977</v>
      </c>
      <c r="B34" s="10" t="str">
        <f t="shared" si="0"/>
        <v>terça-feira</v>
      </c>
      <c r="C34" s="29"/>
      <c r="D34" s="29"/>
      <c r="E34" s="25">
        <f>D34-C34</f>
        <v>0</v>
      </c>
      <c r="F34" s="30"/>
    </row>
    <row r="35" spans="1:6" ht="12.75">
      <c r="A35" s="11">
        <f t="shared" si="1"/>
        <v>43978</v>
      </c>
      <c r="B35" s="10" t="str">
        <f t="shared" si="0"/>
        <v>quarta-feira</v>
      </c>
      <c r="C35" s="29"/>
      <c r="D35" s="29"/>
      <c r="E35" s="25">
        <f>D35-C35</f>
        <v>0</v>
      </c>
      <c r="F35" s="30"/>
    </row>
    <row r="36" spans="1:6" ht="12.75">
      <c r="A36" s="11">
        <f t="shared" si="1"/>
        <v>43979</v>
      </c>
      <c r="B36" s="10" t="str">
        <f t="shared" si="0"/>
        <v>quinta-feira</v>
      </c>
      <c r="C36" s="29"/>
      <c r="D36" s="29"/>
      <c r="E36" s="25"/>
      <c r="F36" s="30"/>
    </row>
    <row r="37" spans="1:6" ht="12.75">
      <c r="A37" s="11">
        <f t="shared" si="1"/>
        <v>43980</v>
      </c>
      <c r="B37" s="10" t="str">
        <f t="shared" si="0"/>
        <v>sexta-feira</v>
      </c>
      <c r="C37" s="29"/>
      <c r="D37" s="29"/>
      <c r="E37" s="25"/>
      <c r="F37" s="30"/>
    </row>
    <row r="38" spans="1:6" ht="12.75">
      <c r="A38" s="11">
        <f t="shared" si="1"/>
        <v>43981</v>
      </c>
      <c r="B38" s="10" t="str">
        <f t="shared" si="0"/>
        <v>sábado</v>
      </c>
      <c r="C38" s="29"/>
      <c r="D38" s="29"/>
      <c r="E38" s="25"/>
      <c r="F38" s="30"/>
    </row>
    <row r="39" spans="1:6" ht="12.75">
      <c r="A39" s="11">
        <f t="shared" si="1"/>
        <v>43982</v>
      </c>
      <c r="B39" s="10" t="str">
        <f t="shared" si="0"/>
        <v>domingo</v>
      </c>
      <c r="C39" s="29"/>
      <c r="D39" s="29"/>
      <c r="E39" s="25"/>
      <c r="F39" s="30"/>
    </row>
    <row r="40" spans="1:6" ht="12.75">
      <c r="A40" s="108" t="s">
        <v>39</v>
      </c>
      <c r="B40" s="108"/>
      <c r="C40" s="108"/>
      <c r="D40" s="108"/>
      <c r="E40" s="108"/>
      <c r="F40" s="108"/>
    </row>
    <row r="41" spans="1:6" ht="12.75">
      <c r="A41" s="105" t="s">
        <v>37</v>
      </c>
      <c r="B41" s="105"/>
      <c r="C41" s="105"/>
      <c r="D41" s="105"/>
      <c r="E41" s="105"/>
      <c r="F41" s="105"/>
    </row>
    <row r="42" spans="1:6" ht="12.75">
      <c r="A42" s="106" t="s">
        <v>16</v>
      </c>
      <c r="B42" s="106"/>
      <c r="C42" s="106"/>
      <c r="D42" s="106"/>
      <c r="E42" s="106"/>
      <c r="F42" s="106" t="s">
        <v>17</v>
      </c>
    </row>
    <row r="43" spans="1:6" ht="12.75">
      <c r="A43" s="106"/>
      <c r="B43" s="106"/>
      <c r="C43" s="106"/>
      <c r="D43" s="106"/>
      <c r="E43" s="106"/>
      <c r="F43" s="106"/>
    </row>
    <row r="44" spans="1:10" ht="12.75">
      <c r="A44" s="106"/>
      <c r="B44" s="106"/>
      <c r="C44" s="106"/>
      <c r="D44" s="106"/>
      <c r="E44" s="106"/>
      <c r="F44" s="106"/>
      <c r="G44" s="87"/>
      <c r="H44" s="87"/>
      <c r="I44" s="87"/>
      <c r="J44" s="2"/>
    </row>
    <row r="45" spans="7:10" ht="12.75">
      <c r="G45" s="2"/>
      <c r="H45" s="2"/>
      <c r="I45" s="2"/>
      <c r="J45" s="2"/>
    </row>
    <row r="46" spans="1:10" ht="12.75">
      <c r="A46" s="2"/>
      <c r="B46" s="6"/>
      <c r="C46" s="6"/>
      <c r="D46" s="6"/>
      <c r="E46" s="2"/>
      <c r="F46" s="107" t="s">
        <v>38</v>
      </c>
      <c r="G46" s="2"/>
      <c r="H46" s="2"/>
      <c r="I46" s="2"/>
      <c r="J46" s="2"/>
    </row>
    <row r="47" spans="1:10" ht="12.75">
      <c r="A47" s="2"/>
      <c r="B47" s="6"/>
      <c r="C47" s="6"/>
      <c r="D47" s="6"/>
      <c r="E47" s="2"/>
      <c r="F47" s="2"/>
      <c r="G47" s="2"/>
      <c r="H47" s="2"/>
      <c r="I47" s="2"/>
      <c r="J47" s="2"/>
    </row>
    <row r="48" spans="7:10" ht="12.75">
      <c r="G48" s="2"/>
      <c r="H48" s="2"/>
      <c r="I48" s="2"/>
      <c r="J48" s="2"/>
    </row>
  </sheetData>
  <sheetProtection/>
  <mergeCells count="17">
    <mergeCell ref="A42:E44"/>
    <mergeCell ref="F42:F44"/>
    <mergeCell ref="A41:F41"/>
    <mergeCell ref="A40:F40"/>
    <mergeCell ref="C7:D7"/>
    <mergeCell ref="A7:A8"/>
    <mergeCell ref="B7:B8"/>
    <mergeCell ref="F7:F8"/>
    <mergeCell ref="C6:D6"/>
    <mergeCell ref="C4:F4"/>
    <mergeCell ref="C3:F3"/>
    <mergeCell ref="A5:B5"/>
    <mergeCell ref="A6:B6"/>
    <mergeCell ref="A2:F2"/>
    <mergeCell ref="C5:D5"/>
    <mergeCell ref="A3:B3"/>
    <mergeCell ref="A4:B4"/>
  </mergeCells>
  <conditionalFormatting sqref="E9:E39">
    <cfRule type="cellIs" priority="1" dxfId="4" operator="equal" stopIfTrue="1">
      <formula>0</formula>
    </cfRule>
    <cfRule type="cellIs" priority="2" dxfId="3" operator="greaterThan" stopIfTrue="1">
      <formula>0</formula>
    </cfRule>
  </conditionalFormatting>
  <conditionalFormatting sqref="B9:B39">
    <cfRule type="cellIs" priority="3" dxfId="0" operator="equal" stopIfTrue="1">
      <formula>"sábado"</formula>
    </cfRule>
    <cfRule type="cellIs" priority="4" dxfId="0" operator="equal" stopIfTrue="1">
      <formula>"domingo"</formula>
    </cfRule>
  </conditionalFormatting>
  <printOptions horizontalCentered="1"/>
  <pageMargins left="0.5905511811023623" right="0.3937007874015748" top="1.3779527559055118" bottom="0.2755905511811024" header="0.11811023622047245" footer="0.35433070866141736"/>
  <pageSetup horizontalDpi="600" verticalDpi="600" orientation="portrait" paperSize="9" scale="95" r:id="rId4"/>
  <headerFooter scaleWithDoc="0"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zoomScaleSheetLayoutView="100" zoomScalePageLayoutView="0" workbookViewId="0" topLeftCell="A55">
      <selection activeCell="B2" sqref="B2:C3"/>
    </sheetView>
  </sheetViews>
  <sheetFormatPr defaultColWidth="9.140625" defaultRowHeight="12.75"/>
  <cols>
    <col min="1" max="1" width="5.28125" style="0" customWidth="1"/>
    <col min="2" max="2" width="5.7109375" style="0" bestFit="1" customWidth="1"/>
    <col min="3" max="3" width="12.28125" style="7" bestFit="1" customWidth="1"/>
    <col min="4" max="4" width="9.421875" style="7" bestFit="1" customWidth="1"/>
    <col min="5" max="5" width="4.00390625" style="7" bestFit="1" customWidth="1"/>
    <col min="6" max="6" width="8.8515625" style="0" bestFit="1" customWidth="1"/>
    <col min="7" max="7" width="8.57421875" style="0" customWidth="1"/>
    <col min="8" max="8" width="9.421875" style="0" customWidth="1"/>
    <col min="9" max="9" width="8.00390625" style="0" customWidth="1"/>
    <col min="10" max="10" width="18.57421875" style="0" bestFit="1" customWidth="1"/>
  </cols>
  <sheetData>
    <row r="1" ht="8.25" customHeight="1" thickBot="1">
      <c r="M1" t="s">
        <v>23</v>
      </c>
    </row>
    <row r="2" spans="2:11" ht="12.75">
      <c r="B2" s="66"/>
      <c r="C2" s="67"/>
      <c r="D2" s="62" t="s">
        <v>0</v>
      </c>
      <c r="E2" s="62"/>
      <c r="F2" s="62"/>
      <c r="G2" s="62"/>
      <c r="H2" s="62"/>
      <c r="I2" s="63"/>
      <c r="J2" s="24" t="s">
        <v>18</v>
      </c>
      <c r="K2" s="37" t="s">
        <v>20</v>
      </c>
    </row>
    <row r="3" spans="2:11" ht="24" customHeight="1" thickBot="1">
      <c r="B3" s="68"/>
      <c r="C3" s="69"/>
      <c r="D3" s="64"/>
      <c r="E3" s="64"/>
      <c r="F3" s="64"/>
      <c r="G3" s="64"/>
      <c r="H3" s="64"/>
      <c r="I3" s="65"/>
      <c r="J3" s="104">
        <v>43952</v>
      </c>
      <c r="K3" s="38"/>
    </row>
    <row r="4" spans="2:11" ht="12.75">
      <c r="B4" s="95" t="s">
        <v>10</v>
      </c>
      <c r="C4" s="96"/>
      <c r="D4" s="95" t="s">
        <v>11</v>
      </c>
      <c r="E4" s="97"/>
      <c r="F4" s="97"/>
      <c r="G4" s="97"/>
      <c r="H4" s="97"/>
      <c r="I4" s="97"/>
      <c r="J4" s="97"/>
      <c r="K4" s="38"/>
    </row>
    <row r="5" spans="2:11" ht="15.75" thickBot="1">
      <c r="B5" s="42"/>
      <c r="C5" s="43"/>
      <c r="D5" s="44"/>
      <c r="E5" s="45"/>
      <c r="F5" s="45"/>
      <c r="G5" s="45"/>
      <c r="H5" s="45"/>
      <c r="I5" s="45"/>
      <c r="J5" s="45"/>
      <c r="K5" s="38"/>
    </row>
    <row r="6" spans="2:11" ht="12" customHeight="1">
      <c r="B6" s="95" t="s">
        <v>12</v>
      </c>
      <c r="C6" s="97"/>
      <c r="D6" s="97"/>
      <c r="E6" s="96"/>
      <c r="F6" s="98" t="s">
        <v>36</v>
      </c>
      <c r="G6" s="99"/>
      <c r="H6" s="99"/>
      <c r="I6" s="99"/>
      <c r="J6" s="99"/>
      <c r="K6" s="38"/>
    </row>
    <row r="7" spans="2:11" ht="13.5" customHeight="1" thickBot="1">
      <c r="B7" s="54"/>
      <c r="C7" s="55"/>
      <c r="D7" s="55"/>
      <c r="E7" s="56"/>
      <c r="F7" s="44"/>
      <c r="G7" s="45"/>
      <c r="H7" s="45"/>
      <c r="I7" s="45"/>
      <c r="J7" s="45"/>
      <c r="K7" s="38"/>
    </row>
    <row r="8" spans="2:11" ht="6" customHeight="1" thickBot="1">
      <c r="B8" s="46"/>
      <c r="C8" s="47"/>
      <c r="D8" s="47"/>
      <c r="E8" s="47"/>
      <c r="F8" s="47"/>
      <c r="G8" s="47"/>
      <c r="H8" s="48"/>
      <c r="I8" s="48"/>
      <c r="J8" s="48"/>
      <c r="K8" s="38"/>
    </row>
    <row r="9" spans="2:11" ht="15.75" thickBot="1">
      <c r="B9" s="70" t="s">
        <v>1</v>
      </c>
      <c r="C9" s="71"/>
      <c r="D9" s="71"/>
      <c r="E9" s="71"/>
      <c r="F9" s="71"/>
      <c r="G9" s="71"/>
      <c r="H9" s="71"/>
      <c r="I9" s="71"/>
      <c r="J9" s="71"/>
      <c r="K9" s="38"/>
    </row>
    <row r="10" spans="2:11" ht="13.5" thickBot="1">
      <c r="B10" s="101" t="s">
        <v>2</v>
      </c>
      <c r="C10" s="63"/>
      <c r="D10" s="4" t="s">
        <v>7</v>
      </c>
      <c r="E10" s="57" t="s">
        <v>9</v>
      </c>
      <c r="F10" s="35" t="s">
        <v>14</v>
      </c>
      <c r="G10" s="72"/>
      <c r="H10" s="35" t="s">
        <v>15</v>
      </c>
      <c r="I10" s="36"/>
      <c r="J10" s="21" t="s">
        <v>3</v>
      </c>
      <c r="K10" s="38"/>
    </row>
    <row r="11" spans="2:11" ht="13.5" thickBot="1">
      <c r="B11" s="102"/>
      <c r="C11" s="103"/>
      <c r="D11" s="5" t="s">
        <v>8</v>
      </c>
      <c r="E11" s="58"/>
      <c r="F11" s="100" t="s">
        <v>4</v>
      </c>
      <c r="G11" s="100" t="s">
        <v>5</v>
      </c>
      <c r="H11" s="100" t="s">
        <v>4</v>
      </c>
      <c r="I11" s="100" t="s">
        <v>5</v>
      </c>
      <c r="J11" s="20" t="s">
        <v>6</v>
      </c>
      <c r="K11" s="38"/>
    </row>
    <row r="12" spans="2:11" ht="16.5" customHeight="1">
      <c r="B12" s="9">
        <f>J3</f>
        <v>43952</v>
      </c>
      <c r="C12" s="10" t="str">
        <f>TEXT(B12,"dddd")</f>
        <v>sexta-feira</v>
      </c>
      <c r="D12" s="19"/>
      <c r="E12" s="13" t="str">
        <f>IF(D12="x","50",IF(C12="sexta-feira","50",IF(C12="quarta-feira","50",IF(C12="segunda-feira","50",IF(C12="quinta-feira","50",IF(C12="sábado","50",IF(C12="domingo","50",IF(C12="terça-feira","50"))))))))</f>
        <v>50</v>
      </c>
      <c r="F12" s="29"/>
      <c r="G12" s="29"/>
      <c r="H12" s="29"/>
      <c r="I12" s="29"/>
      <c r="J12" s="25">
        <f aca="true" t="shared" si="0" ref="J12:J25">(I12-H12)+(G12-F12)</f>
        <v>0</v>
      </c>
      <c r="K12" s="38"/>
    </row>
    <row r="13" spans="2:11" ht="16.5" customHeight="1">
      <c r="B13" s="11">
        <f>B12+1</f>
        <v>43953</v>
      </c>
      <c r="C13" s="10" t="str">
        <f aca="true" t="shared" si="1" ref="C13:C42">TEXT(B13,"dddd")</f>
        <v>sábado</v>
      </c>
      <c r="D13" s="10"/>
      <c r="E13" s="13" t="str">
        <f>IF(D13="x","50",IF(C13="sexta-feira","50",IF(C13="quarta-feira","50",IF(C13="segunda-feira","50",IF(C13="quinta-feira","50",IF(C13="sábado","50",IF(C13="domingo","50",IF(C13="terça-feira","50"))))))))</f>
        <v>50</v>
      </c>
      <c r="F13" s="29"/>
      <c r="G13" s="29"/>
      <c r="H13" s="29"/>
      <c r="I13" s="29"/>
      <c r="J13" s="25">
        <f t="shared" si="0"/>
        <v>0</v>
      </c>
      <c r="K13" s="38"/>
    </row>
    <row r="14" spans="2:11" ht="16.5" customHeight="1">
      <c r="B14" s="11">
        <f aca="true" t="shared" si="2" ref="B14:B42">B13+1</f>
        <v>43954</v>
      </c>
      <c r="C14" s="10" t="str">
        <f t="shared" si="1"/>
        <v>domingo</v>
      </c>
      <c r="D14" s="10"/>
      <c r="E14" s="13" t="str">
        <f>IF(D14="x","50",IF(C14="sexta-feira","50",IF(C14="quarta-feira","50",IF(C14="segunda-feira","50",IF(C14="quinta-feira","50",IF(C14="sábado","50",IF(C14="domingo","50",IF(C14="terça-feira","50"))))))))</f>
        <v>50</v>
      </c>
      <c r="F14" s="29"/>
      <c r="G14" s="29"/>
      <c r="H14" s="29"/>
      <c r="I14" s="29"/>
      <c r="J14" s="25">
        <f t="shared" si="0"/>
        <v>0</v>
      </c>
      <c r="K14" s="38"/>
    </row>
    <row r="15" spans="2:11" ht="16.5" customHeight="1">
      <c r="B15" s="11">
        <f t="shared" si="2"/>
        <v>43955</v>
      </c>
      <c r="C15" s="10" t="str">
        <f t="shared" si="1"/>
        <v>segunda-feira</v>
      </c>
      <c r="D15" s="10"/>
      <c r="E15" s="13" t="str">
        <f aca="true" t="shared" si="3" ref="E15:E42">IF(D15="x","50",IF(C15="sexta-feira","50",IF(C15="quarta-feira","50",IF(C15="segunda-feira","50",IF(C15="quinta-feira","50",IF(C15="sábado","50",IF(C15="domingo","50",IF(C15="terça-feira","50"))))))))</f>
        <v>50</v>
      </c>
      <c r="F15" s="29"/>
      <c r="G15" s="29"/>
      <c r="H15" s="29"/>
      <c r="I15" s="29"/>
      <c r="J15" s="25">
        <f t="shared" si="0"/>
        <v>0</v>
      </c>
      <c r="K15" s="38"/>
    </row>
    <row r="16" spans="2:11" ht="16.5" customHeight="1">
      <c r="B16" s="11">
        <f t="shared" si="2"/>
        <v>43956</v>
      </c>
      <c r="C16" s="10" t="str">
        <f t="shared" si="1"/>
        <v>terça-feira</v>
      </c>
      <c r="D16" s="10"/>
      <c r="E16" s="13" t="str">
        <f t="shared" si="3"/>
        <v>50</v>
      </c>
      <c r="F16" s="29"/>
      <c r="G16" s="29"/>
      <c r="H16" s="29"/>
      <c r="I16" s="29"/>
      <c r="J16" s="25">
        <f t="shared" si="0"/>
        <v>0</v>
      </c>
      <c r="K16" s="38"/>
    </row>
    <row r="17" spans="2:11" ht="16.5" customHeight="1">
      <c r="B17" s="11">
        <f t="shared" si="2"/>
        <v>43957</v>
      </c>
      <c r="C17" s="10" t="str">
        <f t="shared" si="1"/>
        <v>quarta-feira</v>
      </c>
      <c r="D17" s="10"/>
      <c r="E17" s="13" t="str">
        <f t="shared" si="3"/>
        <v>50</v>
      </c>
      <c r="F17" s="29"/>
      <c r="G17" s="29"/>
      <c r="H17" s="29"/>
      <c r="I17" s="29"/>
      <c r="J17" s="25">
        <f t="shared" si="0"/>
        <v>0</v>
      </c>
      <c r="K17" s="38"/>
    </row>
    <row r="18" spans="2:11" ht="16.5" customHeight="1">
      <c r="B18" s="11">
        <f t="shared" si="2"/>
        <v>43958</v>
      </c>
      <c r="C18" s="10" t="str">
        <f t="shared" si="1"/>
        <v>quinta-feira</v>
      </c>
      <c r="D18" s="10"/>
      <c r="E18" s="13" t="str">
        <f t="shared" si="3"/>
        <v>50</v>
      </c>
      <c r="F18" s="29"/>
      <c r="G18" s="29"/>
      <c r="H18" s="29"/>
      <c r="I18" s="29"/>
      <c r="J18" s="25">
        <f t="shared" si="0"/>
        <v>0</v>
      </c>
      <c r="K18" s="38"/>
    </row>
    <row r="19" spans="2:11" ht="16.5" customHeight="1">
      <c r="B19" s="11">
        <f t="shared" si="2"/>
        <v>43959</v>
      </c>
      <c r="C19" s="10" t="str">
        <f t="shared" si="1"/>
        <v>sexta-feira</v>
      </c>
      <c r="D19" s="10"/>
      <c r="E19" s="13" t="str">
        <f t="shared" si="3"/>
        <v>50</v>
      </c>
      <c r="F19" s="29"/>
      <c r="G19" s="29"/>
      <c r="H19" s="29"/>
      <c r="I19" s="29"/>
      <c r="J19" s="25">
        <f t="shared" si="0"/>
        <v>0</v>
      </c>
      <c r="K19" s="38"/>
    </row>
    <row r="20" spans="2:11" ht="16.5" customHeight="1">
      <c r="B20" s="11">
        <f t="shared" si="2"/>
        <v>43960</v>
      </c>
      <c r="C20" s="10" t="str">
        <f t="shared" si="1"/>
        <v>sábado</v>
      </c>
      <c r="D20" s="10"/>
      <c r="E20" s="13" t="str">
        <f t="shared" si="3"/>
        <v>50</v>
      </c>
      <c r="F20" s="29"/>
      <c r="G20" s="29"/>
      <c r="H20" s="29"/>
      <c r="I20" s="29"/>
      <c r="J20" s="25">
        <f t="shared" si="0"/>
        <v>0</v>
      </c>
      <c r="K20" s="38"/>
    </row>
    <row r="21" spans="2:11" ht="16.5" customHeight="1">
      <c r="B21" s="11">
        <f t="shared" si="2"/>
        <v>43961</v>
      </c>
      <c r="C21" s="10" t="str">
        <f t="shared" si="1"/>
        <v>domingo</v>
      </c>
      <c r="D21" s="10"/>
      <c r="E21" s="13" t="str">
        <f t="shared" si="3"/>
        <v>50</v>
      </c>
      <c r="F21" s="29"/>
      <c r="G21" s="29"/>
      <c r="H21" s="29"/>
      <c r="I21" s="29"/>
      <c r="J21" s="25">
        <f t="shared" si="0"/>
        <v>0</v>
      </c>
      <c r="K21" s="38"/>
    </row>
    <row r="22" spans="2:11" ht="16.5" customHeight="1">
      <c r="B22" s="11">
        <f t="shared" si="2"/>
        <v>43962</v>
      </c>
      <c r="C22" s="10" t="str">
        <f t="shared" si="1"/>
        <v>segunda-feira</v>
      </c>
      <c r="D22" s="10"/>
      <c r="E22" s="13" t="str">
        <f t="shared" si="3"/>
        <v>50</v>
      </c>
      <c r="F22" s="29"/>
      <c r="G22" s="29"/>
      <c r="H22" s="29"/>
      <c r="I22" s="29"/>
      <c r="J22" s="25">
        <f t="shared" si="0"/>
        <v>0</v>
      </c>
      <c r="K22" s="38"/>
    </row>
    <row r="23" spans="2:11" ht="16.5" customHeight="1">
      <c r="B23" s="11">
        <f t="shared" si="2"/>
        <v>43963</v>
      </c>
      <c r="C23" s="10" t="str">
        <f t="shared" si="1"/>
        <v>terça-feira</v>
      </c>
      <c r="D23" s="10"/>
      <c r="E23" s="13" t="str">
        <f t="shared" si="3"/>
        <v>50</v>
      </c>
      <c r="F23" s="29"/>
      <c r="G23" s="29"/>
      <c r="H23" s="29"/>
      <c r="I23" s="29"/>
      <c r="J23" s="25">
        <f t="shared" si="0"/>
        <v>0</v>
      </c>
      <c r="K23" s="38"/>
    </row>
    <row r="24" spans="2:11" ht="16.5" customHeight="1">
      <c r="B24" s="11">
        <f t="shared" si="2"/>
        <v>43964</v>
      </c>
      <c r="C24" s="10" t="str">
        <f t="shared" si="1"/>
        <v>quarta-feira</v>
      </c>
      <c r="D24" s="10"/>
      <c r="E24" s="13" t="str">
        <f t="shared" si="3"/>
        <v>50</v>
      </c>
      <c r="F24" s="29"/>
      <c r="G24" s="29"/>
      <c r="H24" s="29"/>
      <c r="I24" s="29"/>
      <c r="J24" s="25">
        <f t="shared" si="0"/>
        <v>0</v>
      </c>
      <c r="K24" s="38"/>
    </row>
    <row r="25" spans="2:11" ht="16.5" customHeight="1">
      <c r="B25" s="11">
        <f t="shared" si="2"/>
        <v>43965</v>
      </c>
      <c r="C25" s="10" t="str">
        <f t="shared" si="1"/>
        <v>quinta-feira</v>
      </c>
      <c r="D25" s="10"/>
      <c r="E25" s="13" t="str">
        <f t="shared" si="3"/>
        <v>50</v>
      </c>
      <c r="F25" s="29"/>
      <c r="G25" s="29"/>
      <c r="H25" s="29"/>
      <c r="I25" s="29"/>
      <c r="J25" s="25">
        <f t="shared" si="0"/>
        <v>0</v>
      </c>
      <c r="K25" s="38"/>
    </row>
    <row r="26" spans="2:11" ht="16.5" customHeight="1">
      <c r="B26" s="11">
        <f t="shared" si="2"/>
        <v>43966</v>
      </c>
      <c r="C26" s="10" t="str">
        <f t="shared" si="1"/>
        <v>sexta-feira</v>
      </c>
      <c r="D26" s="10"/>
      <c r="E26" s="13" t="str">
        <f t="shared" si="3"/>
        <v>50</v>
      </c>
      <c r="F26" s="29"/>
      <c r="G26" s="29"/>
      <c r="H26" s="29"/>
      <c r="I26" s="29"/>
      <c r="J26" s="25">
        <f aca="true" t="shared" si="4" ref="J26:J42">(I26-H26)+(G26-F26)</f>
        <v>0</v>
      </c>
      <c r="K26" s="38"/>
    </row>
    <row r="27" spans="2:11" ht="16.5" customHeight="1">
      <c r="B27" s="11">
        <f t="shared" si="2"/>
        <v>43967</v>
      </c>
      <c r="C27" s="10" t="str">
        <f t="shared" si="1"/>
        <v>sábado</v>
      </c>
      <c r="D27" s="10"/>
      <c r="E27" s="13" t="str">
        <f t="shared" si="3"/>
        <v>50</v>
      </c>
      <c r="F27" s="29"/>
      <c r="G27" s="29"/>
      <c r="H27" s="29"/>
      <c r="I27" s="29"/>
      <c r="J27" s="25">
        <f t="shared" si="4"/>
        <v>0</v>
      </c>
      <c r="K27" s="38"/>
    </row>
    <row r="28" spans="2:11" ht="16.5" customHeight="1">
      <c r="B28" s="11">
        <f t="shared" si="2"/>
        <v>43968</v>
      </c>
      <c r="C28" s="10" t="str">
        <f t="shared" si="1"/>
        <v>domingo</v>
      </c>
      <c r="D28" s="10"/>
      <c r="E28" s="13" t="str">
        <f t="shared" si="3"/>
        <v>50</v>
      </c>
      <c r="F28" s="29"/>
      <c r="G28" s="29"/>
      <c r="H28" s="29"/>
      <c r="I28" s="29"/>
      <c r="J28" s="25">
        <f t="shared" si="4"/>
        <v>0</v>
      </c>
      <c r="K28" s="38"/>
    </row>
    <row r="29" spans="2:11" ht="16.5" customHeight="1">
      <c r="B29" s="11">
        <f t="shared" si="2"/>
        <v>43969</v>
      </c>
      <c r="C29" s="10" t="str">
        <f t="shared" si="1"/>
        <v>segunda-feira</v>
      </c>
      <c r="D29" s="10"/>
      <c r="E29" s="13" t="str">
        <f t="shared" si="3"/>
        <v>50</v>
      </c>
      <c r="F29" s="29"/>
      <c r="G29" s="29"/>
      <c r="H29" s="29"/>
      <c r="I29" s="29"/>
      <c r="J29" s="25">
        <f t="shared" si="4"/>
        <v>0</v>
      </c>
      <c r="K29" s="38"/>
    </row>
    <row r="30" spans="2:11" ht="16.5" customHeight="1">
      <c r="B30" s="11">
        <f t="shared" si="2"/>
        <v>43970</v>
      </c>
      <c r="C30" s="10" t="str">
        <f t="shared" si="1"/>
        <v>terça-feira</v>
      </c>
      <c r="D30" s="10"/>
      <c r="E30" s="13" t="str">
        <f t="shared" si="3"/>
        <v>50</v>
      </c>
      <c r="F30" s="29"/>
      <c r="G30" s="29"/>
      <c r="H30" s="29"/>
      <c r="I30" s="29"/>
      <c r="J30" s="25">
        <f t="shared" si="4"/>
        <v>0</v>
      </c>
      <c r="K30" s="38"/>
    </row>
    <row r="31" spans="2:11" ht="16.5" customHeight="1">
      <c r="B31" s="11">
        <f t="shared" si="2"/>
        <v>43971</v>
      </c>
      <c r="C31" s="10" t="str">
        <f t="shared" si="1"/>
        <v>quarta-feira</v>
      </c>
      <c r="D31" s="10"/>
      <c r="E31" s="13" t="str">
        <f t="shared" si="3"/>
        <v>50</v>
      </c>
      <c r="F31" s="29"/>
      <c r="G31" s="29"/>
      <c r="H31" s="29"/>
      <c r="I31" s="29"/>
      <c r="J31" s="25">
        <f t="shared" si="4"/>
        <v>0</v>
      </c>
      <c r="K31" s="38"/>
    </row>
    <row r="32" spans="2:11" ht="16.5" customHeight="1">
      <c r="B32" s="11">
        <f t="shared" si="2"/>
        <v>43972</v>
      </c>
      <c r="C32" s="10" t="str">
        <f t="shared" si="1"/>
        <v>quinta-feira</v>
      </c>
      <c r="D32" s="10"/>
      <c r="E32" s="13" t="str">
        <f t="shared" si="3"/>
        <v>50</v>
      </c>
      <c r="F32" s="29"/>
      <c r="G32" s="29"/>
      <c r="H32" s="29"/>
      <c r="I32" s="29"/>
      <c r="J32" s="25">
        <f t="shared" si="4"/>
        <v>0</v>
      </c>
      <c r="K32" s="38"/>
    </row>
    <row r="33" spans="2:11" ht="16.5" customHeight="1">
      <c r="B33" s="11">
        <f t="shared" si="2"/>
        <v>43973</v>
      </c>
      <c r="C33" s="10" t="str">
        <f t="shared" si="1"/>
        <v>sexta-feira</v>
      </c>
      <c r="D33" s="10"/>
      <c r="E33" s="13" t="str">
        <f t="shared" si="3"/>
        <v>50</v>
      </c>
      <c r="F33" s="29"/>
      <c r="G33" s="29"/>
      <c r="H33" s="29"/>
      <c r="I33" s="29"/>
      <c r="J33" s="25">
        <f>(I33-H33)+(G33-F33)</f>
        <v>0</v>
      </c>
      <c r="K33" s="38"/>
    </row>
    <row r="34" spans="2:11" ht="16.5" customHeight="1">
      <c r="B34" s="11">
        <f t="shared" si="2"/>
        <v>43974</v>
      </c>
      <c r="C34" s="10" t="str">
        <f>TEXT(B34,"dddd")</f>
        <v>sábado</v>
      </c>
      <c r="D34" s="10"/>
      <c r="E34" s="13" t="str">
        <f t="shared" si="3"/>
        <v>50</v>
      </c>
      <c r="F34" s="29"/>
      <c r="G34" s="29"/>
      <c r="H34" s="29"/>
      <c r="I34" s="29"/>
      <c r="J34" s="25">
        <f>(I34-H34)+(G34-F34)</f>
        <v>0</v>
      </c>
      <c r="K34" s="38"/>
    </row>
    <row r="35" spans="2:11" ht="16.5" customHeight="1">
      <c r="B35" s="11">
        <f t="shared" si="2"/>
        <v>43975</v>
      </c>
      <c r="C35" s="10" t="str">
        <f t="shared" si="1"/>
        <v>domingo</v>
      </c>
      <c r="D35" s="10"/>
      <c r="E35" s="13" t="str">
        <f t="shared" si="3"/>
        <v>50</v>
      </c>
      <c r="F35" s="29"/>
      <c r="G35" s="29"/>
      <c r="H35" s="29"/>
      <c r="I35" s="29"/>
      <c r="J35" s="25">
        <f>(I35-H35)+(G35-F35)</f>
        <v>0</v>
      </c>
      <c r="K35" s="38"/>
    </row>
    <row r="36" spans="2:11" ht="16.5" customHeight="1">
      <c r="B36" s="11">
        <f t="shared" si="2"/>
        <v>43976</v>
      </c>
      <c r="C36" s="10" t="str">
        <f>TEXT(B36,"dddd")</f>
        <v>segunda-feira</v>
      </c>
      <c r="D36" s="10"/>
      <c r="E36" s="13" t="str">
        <f t="shared" si="3"/>
        <v>50</v>
      </c>
      <c r="F36" s="29"/>
      <c r="G36" s="29"/>
      <c r="H36" s="29"/>
      <c r="I36" s="29"/>
      <c r="J36" s="25">
        <f>(I36-H36)+(G36-F36)</f>
        <v>0</v>
      </c>
      <c r="K36" s="38"/>
    </row>
    <row r="37" spans="2:11" ht="16.5" customHeight="1">
      <c r="B37" s="11">
        <f t="shared" si="2"/>
        <v>43977</v>
      </c>
      <c r="C37" s="10" t="str">
        <f t="shared" si="1"/>
        <v>terça-feira</v>
      </c>
      <c r="D37" s="10"/>
      <c r="E37" s="13" t="str">
        <f t="shared" si="3"/>
        <v>50</v>
      </c>
      <c r="F37" s="29"/>
      <c r="G37" s="29"/>
      <c r="H37" s="29"/>
      <c r="I37" s="29"/>
      <c r="J37" s="25">
        <f>(I37-H37)+(G37-F37)</f>
        <v>0</v>
      </c>
      <c r="K37" s="38"/>
    </row>
    <row r="38" spans="2:11" ht="16.5" customHeight="1">
      <c r="B38" s="11">
        <f t="shared" si="2"/>
        <v>43978</v>
      </c>
      <c r="C38" s="10" t="str">
        <f t="shared" si="1"/>
        <v>quarta-feira</v>
      </c>
      <c r="D38" s="10"/>
      <c r="E38" s="13" t="str">
        <f t="shared" si="3"/>
        <v>50</v>
      </c>
      <c r="F38" s="29"/>
      <c r="G38" s="29"/>
      <c r="H38" s="29"/>
      <c r="I38" s="29"/>
      <c r="J38" s="25">
        <f t="shared" si="4"/>
        <v>0</v>
      </c>
      <c r="K38" s="38"/>
    </row>
    <row r="39" spans="2:11" ht="16.5" customHeight="1">
      <c r="B39" s="11">
        <f t="shared" si="2"/>
        <v>43979</v>
      </c>
      <c r="C39" s="10" t="str">
        <f t="shared" si="1"/>
        <v>quinta-feira</v>
      </c>
      <c r="D39" s="10"/>
      <c r="E39" s="13" t="str">
        <f t="shared" si="3"/>
        <v>50</v>
      </c>
      <c r="F39" s="29"/>
      <c r="G39" s="29"/>
      <c r="H39" s="29"/>
      <c r="I39" s="29"/>
      <c r="J39" s="25">
        <f t="shared" si="4"/>
        <v>0</v>
      </c>
      <c r="K39" s="38"/>
    </row>
    <row r="40" spans="2:11" ht="16.5" customHeight="1">
      <c r="B40" s="11">
        <f t="shared" si="2"/>
        <v>43980</v>
      </c>
      <c r="C40" s="10" t="str">
        <f t="shared" si="1"/>
        <v>sexta-feira</v>
      </c>
      <c r="D40" s="10"/>
      <c r="E40" s="13" t="str">
        <f t="shared" si="3"/>
        <v>50</v>
      </c>
      <c r="F40" s="29"/>
      <c r="G40" s="29"/>
      <c r="H40" s="29"/>
      <c r="I40" s="29"/>
      <c r="J40" s="25">
        <f t="shared" si="4"/>
        <v>0</v>
      </c>
      <c r="K40" s="38"/>
    </row>
    <row r="41" spans="2:11" ht="16.5" customHeight="1">
      <c r="B41" s="11">
        <f t="shared" si="2"/>
        <v>43981</v>
      </c>
      <c r="C41" s="10" t="str">
        <f t="shared" si="1"/>
        <v>sábado</v>
      </c>
      <c r="D41" s="22"/>
      <c r="E41" s="13" t="str">
        <f t="shared" si="3"/>
        <v>50</v>
      </c>
      <c r="F41" s="29"/>
      <c r="G41" s="29"/>
      <c r="H41" s="29"/>
      <c r="I41" s="29"/>
      <c r="J41" s="25">
        <f t="shared" si="4"/>
        <v>0</v>
      </c>
      <c r="K41" s="38"/>
    </row>
    <row r="42" spans="2:11" ht="16.5" customHeight="1" thickBot="1">
      <c r="B42" s="11">
        <f t="shared" si="2"/>
        <v>43982</v>
      </c>
      <c r="C42" s="10" t="str">
        <f t="shared" si="1"/>
        <v>domingo</v>
      </c>
      <c r="D42" s="12"/>
      <c r="E42" s="13" t="str">
        <f t="shared" si="3"/>
        <v>50</v>
      </c>
      <c r="F42" s="29"/>
      <c r="G42" s="29"/>
      <c r="H42" s="29"/>
      <c r="I42" s="29"/>
      <c r="J42" s="25">
        <f t="shared" si="4"/>
        <v>0</v>
      </c>
      <c r="K42" s="38"/>
    </row>
    <row r="43" spans="2:11" ht="19.5" customHeight="1" thickBot="1">
      <c r="B43" s="32" t="s">
        <v>22</v>
      </c>
      <c r="C43" s="33"/>
      <c r="D43" s="33"/>
      <c r="E43" s="33"/>
      <c r="F43" s="33"/>
      <c r="G43" s="33"/>
      <c r="H43" s="33"/>
      <c r="I43" s="34"/>
      <c r="J43" s="26">
        <f>SUM(J12:J42)</f>
        <v>0</v>
      </c>
      <c r="K43" s="38"/>
    </row>
    <row r="44" spans="2:11" ht="15.75" thickBot="1">
      <c r="B44" s="40" t="s">
        <v>35</v>
      </c>
      <c r="C44" s="41"/>
      <c r="D44" s="41"/>
      <c r="E44" s="41"/>
      <c r="F44" s="41"/>
      <c r="G44" s="59">
        <f>J43</f>
        <v>0</v>
      </c>
      <c r="H44" s="59"/>
      <c r="I44" s="8"/>
      <c r="J44" s="27"/>
      <c r="K44" s="38"/>
    </row>
    <row r="45" spans="2:11" ht="15.75" thickBot="1">
      <c r="B45" s="40"/>
      <c r="C45" s="41"/>
      <c r="D45" s="41"/>
      <c r="E45" s="41"/>
      <c r="F45" s="41"/>
      <c r="G45" s="75"/>
      <c r="H45" s="75"/>
      <c r="I45" s="8"/>
      <c r="J45" s="27"/>
      <c r="K45" s="38"/>
    </row>
    <row r="46" spans="2:11" ht="19.5" customHeight="1" thickBot="1">
      <c r="B46" s="60" t="s">
        <v>13</v>
      </c>
      <c r="C46" s="61"/>
      <c r="D46" s="61"/>
      <c r="E46" s="61"/>
      <c r="F46" s="61"/>
      <c r="G46" s="73">
        <f>SUM(G44:H45)</f>
        <v>0</v>
      </c>
      <c r="H46" s="74"/>
      <c r="I46" s="18"/>
      <c r="J46" s="28"/>
      <c r="K46" s="38"/>
    </row>
    <row r="47" spans="2:11" ht="12.75" customHeight="1">
      <c r="B47" s="49" t="s">
        <v>16</v>
      </c>
      <c r="C47" s="50"/>
      <c r="D47" s="50"/>
      <c r="E47" s="50"/>
      <c r="F47" s="51"/>
      <c r="G47" s="52" t="s">
        <v>17</v>
      </c>
      <c r="H47" s="53"/>
      <c r="I47" s="53"/>
      <c r="J47" s="53"/>
      <c r="K47" s="38"/>
    </row>
    <row r="48" spans="2:11" ht="12.75">
      <c r="B48" s="1"/>
      <c r="C48" s="6"/>
      <c r="D48" s="6"/>
      <c r="E48" s="6"/>
      <c r="F48" s="3"/>
      <c r="G48" s="1"/>
      <c r="H48" s="2"/>
      <c r="I48" s="2"/>
      <c r="J48" s="2"/>
      <c r="K48" s="38"/>
    </row>
    <row r="49" spans="2:11" ht="12.75">
      <c r="B49" s="1"/>
      <c r="C49" s="6"/>
      <c r="D49" s="6"/>
      <c r="E49" s="6"/>
      <c r="F49" s="3"/>
      <c r="G49" s="1"/>
      <c r="H49" s="23"/>
      <c r="I49" s="23"/>
      <c r="J49" s="23"/>
      <c r="K49" s="38"/>
    </row>
    <row r="50" spans="2:11" ht="12.75">
      <c r="B50" s="1" t="s">
        <v>19</v>
      </c>
      <c r="C50" s="6"/>
      <c r="D50" s="6"/>
      <c r="E50" s="6"/>
      <c r="F50" s="3"/>
      <c r="G50" s="1" t="s">
        <v>19</v>
      </c>
      <c r="H50" s="2"/>
      <c r="I50" s="2"/>
      <c r="J50" s="2"/>
      <c r="K50" s="38"/>
    </row>
    <row r="51" spans="2:11" ht="7.5" customHeight="1" thickBot="1">
      <c r="B51" s="14"/>
      <c r="C51" s="15"/>
      <c r="D51" s="15"/>
      <c r="E51" s="15"/>
      <c r="F51" s="16"/>
      <c r="G51" s="14"/>
      <c r="H51" s="17"/>
      <c r="I51" s="17"/>
      <c r="J51" s="17"/>
      <c r="K51" s="39"/>
    </row>
  </sheetData>
  <sheetProtection/>
  <mergeCells count="27">
    <mergeCell ref="B46:F46"/>
    <mergeCell ref="D2:I3"/>
    <mergeCell ref="B2:C3"/>
    <mergeCell ref="B4:C4"/>
    <mergeCell ref="D4:J4"/>
    <mergeCell ref="B43:I43"/>
    <mergeCell ref="B9:J9"/>
    <mergeCell ref="F10:G10"/>
    <mergeCell ref="G46:H46"/>
    <mergeCell ref="G45:H45"/>
    <mergeCell ref="B7:E7"/>
    <mergeCell ref="F7:J7"/>
    <mergeCell ref="F6:J6"/>
    <mergeCell ref="B45:F45"/>
    <mergeCell ref="H10:I10"/>
    <mergeCell ref="E10:E11"/>
    <mergeCell ref="G44:H44"/>
    <mergeCell ref="K2:K51"/>
    <mergeCell ref="B44:F44"/>
    <mergeCell ref="B10:C11"/>
    <mergeCell ref="B5:C5"/>
    <mergeCell ref="D5:J5"/>
    <mergeCell ref="B8:G8"/>
    <mergeCell ref="H8:J8"/>
    <mergeCell ref="B47:F47"/>
    <mergeCell ref="G47:J47"/>
    <mergeCell ref="B6:E6"/>
  </mergeCells>
  <conditionalFormatting sqref="J12:J42">
    <cfRule type="cellIs" priority="1" dxfId="4" operator="equal" stopIfTrue="1">
      <formula>0</formula>
    </cfRule>
    <cfRule type="cellIs" priority="2" dxfId="3" operator="greaterThan" stopIfTrue="1">
      <formula>0</formula>
    </cfRule>
  </conditionalFormatting>
  <conditionalFormatting sqref="C12:C42">
    <cfRule type="cellIs" priority="3" dxfId="0" operator="equal" stopIfTrue="1">
      <formula>"sábado"</formula>
    </cfRule>
    <cfRule type="cellIs" priority="4" dxfId="0" operator="equal" stopIfTrue="1">
      <formula>"domingo"</formula>
    </cfRule>
  </conditionalFormatting>
  <conditionalFormatting sqref="D12:D42">
    <cfRule type="cellIs" priority="6" dxfId="0" operator="equal" stopIfTrue="1">
      <formula>"X"</formula>
    </cfRule>
  </conditionalFormatting>
  <printOptions horizontalCentered="1"/>
  <pageMargins left="0.5905511811023623" right="0.3937007874015748" top="1.3779527559055118" bottom="0.2755905511811024" header="0.11811023622047245" footer="0.35433070866141736"/>
  <pageSetup fitToHeight="0" fitToWidth="1" horizontalDpi="600" verticalDpi="600" orientation="portrait" paperSize="9" scale="81" r:id="rId4"/>
  <headerFooter scaleWithDoc="0"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SIMPLICIO</dc:creator>
  <cp:keywords/>
  <dc:description/>
  <cp:lastModifiedBy>FISCALIZAÇÃO</cp:lastModifiedBy>
  <cp:lastPrinted>2020-07-20T18:28:07Z</cp:lastPrinted>
  <dcterms:created xsi:type="dcterms:W3CDTF">2003-11-10T11:15:51Z</dcterms:created>
  <dcterms:modified xsi:type="dcterms:W3CDTF">2020-07-20T18:30:54Z</dcterms:modified>
  <cp:category/>
  <cp:version/>
  <cp:contentType/>
  <cp:contentStatus/>
</cp:coreProperties>
</file>